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25" windowWidth="15480" windowHeight="6675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1'!$A$1:$C$54</definedName>
  </definedNames>
  <calcPr fullCalcOnLoad="1" fullPrecision="0"/>
</workbook>
</file>

<file path=xl/sharedStrings.xml><?xml version="1.0" encoding="utf-8"?>
<sst xmlns="http://schemas.openxmlformats.org/spreadsheetml/2006/main" count="103" uniqueCount="94">
  <si>
    <t>БЕЗВОЗМЕЗДНЫЕ ПОСТУПЛЕНИЯ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</si>
  <si>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</si>
  <si>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 доходов</t>
  </si>
  <si>
    <t>НАЛОГОВЫЕ И НЕНАЛОГОВЫЕ ДОХОДЫ</t>
  </si>
  <si>
    <t xml:space="preserve">Наименование </t>
  </si>
  <si>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</si>
  <si>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</si>
  <si>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</si>
  <si>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</si>
  <si>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</si>
  <si>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</si>
  <si>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</si>
  <si>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</si>
  <si>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000 1 00 00000 00 0000 000</t>
  </si>
  <si>
    <t>000 1 01 00000 00 0000 000</t>
  </si>
  <si>
    <t>000 1 01 02000 01 0000 110</t>
  </si>
  <si>
    <t>000 1 01 02010 01 0000 110</t>
  </si>
  <si>
    <t>000 1 03 00000 00 0000 000</t>
  </si>
  <si>
    <t>000 1 03 02000 01 0000 110</t>
  </si>
  <si>
    <t>000 1 06 00000 00 0000 000</t>
  </si>
  <si>
    <t>000 1 13 00000 00 0000 000</t>
  </si>
  <si>
    <t>000 1 13 01990 00 0000 130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</si>
  <si>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</si>
  <si>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</si>
  <si>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</si>
  <si>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</si>
  <si>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к решению думы поселения</t>
  </si>
  <si>
    <t>Приложение 1</t>
  </si>
  <si>
    <t xml:space="preserve"> </t>
  </si>
  <si>
    <t>Субвенции местным бюджетам на выполнение передаваемых полномочий субъектов РФ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</si>
  <si>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</si>
  <si>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</si>
  <si>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</si>
  <si>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</si>
  <si>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</si>
  <si>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000 1 03 02230 01 0000 110</t>
  </si>
  <si>
    <t>000 1 03 02240 01 0000 110</t>
  </si>
  <si>
    <t>000 1 03 02250 01 0000 110</t>
  </si>
  <si>
    <t>000 1 03 02260 01 0000 110</t>
  </si>
  <si>
    <t>рублей</t>
  </si>
  <si>
    <t>000 1 13 01995 10 0000 130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</si>
  <si>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</si>
  <si>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</si>
  <si>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</si>
  <si>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</si>
  <si>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</si>
  <si>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</si>
  <si>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</si>
  <si>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</si>
  <si>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бюджета Светлолобовского</t>
  </si>
  <si>
    <t xml:space="preserve">«Об исполнении бюджета Светлолобовского 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</si>
  <si>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</si>
  <si>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</si>
  <si>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</si>
  <si>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</si>
  <si>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</si>
  <si>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</si>
  <si>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Дотации бюджетам бюджетной системы РФ</t>
  </si>
  <si>
    <t>000 2 02 10000 00 0000 151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</si>
  <si>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</si>
  <si>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</si>
  <si>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сельских поселений на выравнивание бюджетной обеспеченности (область)</t>
  </si>
  <si>
    <t>Дотации бюджетам сельских поселений на выравнивание бюджетной обеспеченности (район)</t>
  </si>
  <si>
    <t>Дотации бюджетам сельских поселений на выравнивание бюджетной обеспеченности (район-фин.поддержка)</t>
  </si>
  <si>
    <t>000 2 02 20000 00 0000 151</t>
  </si>
  <si>
    <t xml:space="preserve">Субвенции бюджетам бюджетной системы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</si>
  <si>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</si>
  <si>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000 2 02 30000 00 0000 151</t>
  </si>
  <si>
    <t>000 2 02 35118 00 0000 151</t>
  </si>
  <si>
    <t>000 2 02 35118 10 0000 151</t>
  </si>
  <si>
    <t>000 2 02 30024 00 0000 151</t>
  </si>
  <si>
    <t>000 2 02 30024 10 0000 151</t>
  </si>
  <si>
    <t>000 2 02 29999 10 0000 151</t>
  </si>
  <si>
    <t>сельского поселения за 2018 год"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</si>
  <si>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</si>
  <si>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</si>
  <si>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</si>
  <si>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000 1 16 00000 00 0000 000</t>
  </si>
  <si>
    <t>000 1 16 90000 00 0000 140</t>
  </si>
  <si>
    <t>000 1 16 90050 10 0000 140</t>
  </si>
  <si>
    <t xml:space="preserve">Субсидии бюджетам бюджетной системы Российской Федерации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</si>
  <si>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</si>
  <si>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</si>
  <si>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 xml:space="preserve">Субсидии бюджетам сельских поселений на обеспечение развития и укрепления материально-технической базы  домов культуры в населенных пунктах с числом жителей до 50 тысяч человек (фед.) </t>
  </si>
  <si>
    <t xml:space="preserve">Субсидии бюджетам сельских поселений на обеспечение развития и укрепления материально-технической базы  домов культуры в населенных пунктах с числом жителей до 50 тысяч человек (обл.) </t>
  </si>
  <si>
    <t xml:space="preserve">Прочие субсидии </t>
  </si>
  <si>
    <t>Прочие субсидии бюджетам сельских поселений (Народные инициативы)</t>
  </si>
  <si>
    <t>000 2 02 25467 10 0000 151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</si>
  <si>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</si>
  <si>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</si>
  <si>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</si>
  <si>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>СУММА</t>
  </si>
  <si>
    <t>от 29.03.2019г. № 10/1 -ДП</t>
  </si>
  <si>
    <t>сельского поселения за 2018 год.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</si>
</sst>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33" borderId="0" xfId="52" applyFont="1" applyFill="1">
      <alignment/>
      <protection/>
    </xf>
    <xf numFmtId="0" fontId="3" fillId="33" borderId="0" xfId="52" applyFont="1" applyFill="1" applyBorder="1">
      <alignment/>
      <protection/>
    </xf>
    <xf numFmtId="165" fontId="3" fillId="33" borderId="0" xfId="52" applyNumberFormat="1" applyFont="1" applyFill="1" applyBorder="1">
      <alignment/>
      <protection/>
    </xf>
    <xf numFmtId="166" fontId="3" fillId="33" borderId="0" xfId="61" applyNumberFormat="1" applyFont="1" applyFill="1" applyAlignment="1">
      <alignment/>
    </xf>
    <xf numFmtId="167" fontId="3" fillId="33" borderId="0" xfId="52" applyNumberFormat="1" applyFont="1" applyFill="1">
      <alignment/>
      <protection/>
    </xf>
    <xf numFmtId="167" fontId="3" fillId="33" borderId="0" xfId="52" applyNumberFormat="1" applyFont="1" applyFill="1" applyBorder="1">
      <alignment/>
      <protection/>
    </xf>
    <xf numFmtId="0" fontId="5" fillId="33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4" fillId="33" borderId="10" xfId="52" applyFont="1" applyFill="1" applyBorder="1" applyAlignment="1">
      <alignment horizontal="center" vertical="center" wrapText="1"/>
      <protection/>
    </xf>
    <xf numFmtId="1" fontId="4" fillId="33" borderId="10" xfId="52" applyNumberFormat="1" applyFont="1" applyFill="1" applyBorder="1" applyAlignment="1">
      <alignment horizontal="center" vertical="center" wrapText="1"/>
      <protection/>
    </xf>
    <xf numFmtId="3" fontId="4" fillId="33" borderId="10" xfId="52" applyNumberFormat="1" applyFont="1" applyFill="1" applyBorder="1" applyAlignment="1" applyProtection="1">
      <alignment horizontal="center" vertical="center" wrapText="1"/>
      <protection/>
    </xf>
    <xf numFmtId="3" fontId="5" fillId="33" borderId="10" xfId="52" applyNumberFormat="1" applyFont="1" applyFill="1" applyBorder="1" applyAlignment="1" applyProtection="1">
      <alignment horizontal="center" vertical="center" wrapText="1"/>
      <protection/>
    </xf>
    <xf numFmtId="3" fontId="7" fillId="33" borderId="10" xfId="52" applyNumberFormat="1" applyFont="1" applyFill="1" applyBorder="1" applyAlignment="1" applyProtection="1">
      <alignment horizontal="center" vertical="center" wrapText="1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0" xfId="0" applyNumberFormat="1" applyFont="1" applyFill="1" applyBorder="1" applyAlignment="1" applyProtection="1">
      <alignment horizontal="left" vertical="top" wrapText="1" indent="2"/>
      <protection locked="0"/>
    </xf>
    <xf numFmtId="3" fontId="5" fillId="33" borderId="10" xfId="0" applyNumberFormat="1" applyFont="1" applyFill="1" applyBorder="1" applyAlignment="1" applyProtection="1">
      <alignment horizontal="left" vertical="top" wrapText="1" indent="3"/>
      <protection locked="0"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left" vertical="top" wrapText="1"/>
      <protection locked="0"/>
    </xf>
    <xf numFmtId="3" fontId="4" fillId="33" borderId="10" xfId="52" applyNumberFormat="1" applyFont="1" applyFill="1" applyBorder="1" applyAlignment="1" applyProtection="1">
      <alignment horizontal="left" vertical="top" wrapText="1"/>
      <protection locked="0"/>
    </xf>
    <xf numFmtId="3" fontId="5" fillId="33" borderId="10" xfId="52" applyNumberFormat="1" applyFont="1" applyFill="1" applyBorder="1" applyAlignment="1" applyProtection="1">
      <alignment horizontal="left" vertical="top" wrapText="1" indent="1"/>
      <protection locked="0"/>
    </xf>
    <xf numFmtId="3" fontId="5" fillId="33" borderId="10" xfId="52" applyNumberFormat="1" applyFont="1" applyFill="1" applyBorder="1" applyAlignment="1" applyProtection="1">
      <alignment horizontal="left" vertical="top" wrapText="1" indent="2"/>
      <protection locked="0"/>
    </xf>
    <xf numFmtId="3" fontId="7" fillId="33" borderId="10" xfId="52" applyNumberFormat="1" applyFont="1" applyFill="1" applyBorder="1" applyAlignment="1" applyProtection="1">
      <alignment horizontal="left" vertical="top" wrapText="1" indent="2"/>
      <protection locked="0"/>
    </xf>
    <xf numFmtId="3" fontId="4" fillId="33" borderId="1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 indent="2"/>
    </xf>
    <xf numFmtId="0" fontId="5" fillId="33" borderId="10" xfId="0" applyFont="1" applyFill="1" applyBorder="1" applyAlignment="1">
      <alignment horizontal="left" vertical="top" wrapText="1" indent="3"/>
    </xf>
    <xf numFmtId="0" fontId="5" fillId="33" borderId="0" xfId="52" applyFont="1" applyFill="1" applyAlignment="1">
      <alignment horizontal="left" indent="15"/>
      <protection/>
    </xf>
    <xf numFmtId="0" fontId="5" fillId="33" borderId="0" xfId="52" applyFont="1" applyFill="1" applyAlignment="1">
      <alignment/>
      <protection/>
    </xf>
    <xf numFmtId="0" fontId="3" fillId="33" borderId="0" xfId="52" applyFont="1" applyFill="1" applyBorder="1" applyAlignment="1">
      <alignment/>
      <protection/>
    </xf>
    <xf numFmtId="0" fontId="2" fillId="33" borderId="0" xfId="52" applyFont="1" applyFill="1">
      <alignment/>
      <protection/>
    </xf>
    <xf numFmtId="0" fontId="2" fillId="33" borderId="0" xfId="52" applyFont="1" applyFill="1" applyBorder="1">
      <alignment/>
      <protection/>
    </xf>
    <xf numFmtId="0" fontId="4" fillId="33" borderId="10" xfId="0" applyFont="1" applyFill="1" applyBorder="1" applyAlignment="1">
      <alignment horizontal="left" vertical="top" wrapText="1" indent="1"/>
    </xf>
    <xf numFmtId="3" fontId="5" fillId="33" borderId="10" xfId="0" applyNumberFormat="1" applyFont="1" applyFill="1" applyBorder="1" applyAlignment="1" applyProtection="1">
      <alignment horizontal="left" vertical="top" wrapText="1" indent="1"/>
      <protection locked="0"/>
    </xf>
    <xf numFmtId="4" fontId="5" fillId="33" borderId="10" xfId="52" applyNumberFormat="1" applyFont="1" applyFill="1" applyBorder="1" applyAlignment="1">
      <alignment vertical="center"/>
      <protection/>
    </xf>
    <xf numFmtId="4" fontId="4" fillId="33" borderId="10" xfId="52" applyNumberFormat="1" applyFont="1" applyFill="1" applyBorder="1" applyAlignment="1">
      <alignment vertical="center"/>
      <protection/>
    </xf>
    <xf numFmtId="4" fontId="7" fillId="33" borderId="10" xfId="52" applyNumberFormat="1" applyFont="1" applyFill="1" applyBorder="1" applyAlignment="1">
      <alignment vertical="center"/>
      <protection/>
    </xf>
    <xf numFmtId="4" fontId="5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8" fillId="33" borderId="0" xfId="52" applyFont="1" applyFill="1" applyAlignment="1">
      <alignment horizontal="center"/>
      <protection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61.625" style="1" customWidth="1"/>
    <col min="2" max="2" width="33.375" style="1" customWidth="1"/>
    <col min="3" max="3" width="16.00390625" style="1" customWidth="1"/>
    <col min="4" max="4" width="22.625" style="2" customWidth="1"/>
    <col min="5" max="5" width="9.875" style="1" bestFit="1" customWidth="1"/>
    <col min="6" max="16384" width="9.125" style="1" customWidth="1"/>
  </cols>
  <sheetData>
    <row r="1" spans="1:4" ht="15.75">
      <c r="A1" s="26" t="s">
        <v>28</v>
      </c>
      <c r="B1" s="27" t="s">
        <v>27</v>
      </c>
      <c r="C1" s="8"/>
      <c r="D1" s="28"/>
    </row>
    <row r="2" spans="1:4" ht="15.75">
      <c r="A2" s="26" t="s">
        <v>28</v>
      </c>
      <c r="B2" s="27" t="s">
        <v>26</v>
      </c>
      <c r="C2" s="8"/>
      <c r="D2" s="28"/>
    </row>
    <row r="3" spans="1:4" ht="15.75">
      <c r="A3" s="26" t="s">
        <v>28</v>
      </c>
      <c r="B3" s="27" t="s">
        <v>50</v>
      </c>
      <c r="C3" s="8"/>
      <c r="D3" s="28"/>
    </row>
    <row r="4" spans="1:4" ht="15.75">
      <c r="A4" s="26" t="s">
        <v>28</v>
      </c>
      <c r="B4" s="27" t="s">
        <v>73</v>
      </c>
      <c r="C4" s="8"/>
      <c r="D4" s="28"/>
    </row>
    <row r="5" spans="1:4" ht="15.75">
      <c r="A5" s="26" t="s">
        <v>28</v>
      </c>
      <c r="B5" s="27" t="s">
        <v>92</v>
      </c>
      <c r="C5" s="8"/>
      <c r="D5" s="28"/>
    </row>
    <row r="7" spans="1:3" ht="18.75">
      <c r="A7" s="38" t="s">
        <v>49</v>
      </c>
      <c r="B7" s="38"/>
      <c r="C7" s="39"/>
    </row>
    <row r="8" spans="1:3" ht="18.75">
      <c r="A8" s="38" t="s">
        <v>93</v>
      </c>
      <c r="B8" s="38"/>
      <c r="C8" s="38"/>
    </row>
    <row r="9" ht="15.75">
      <c r="C9" s="7" t="s">
        <v>39</v>
      </c>
    </row>
    <row r="10" spans="1:3" ht="47.25">
      <c r="A10" s="9" t="s">
        <v>4</v>
      </c>
      <c r="B10" s="9" t="s">
        <v>5</v>
      </c>
      <c r="C10" s="10" t="s">
        <v>91</v>
      </c>
    </row>
    <row r="11" spans="1:5" ht="15.75">
      <c r="A11" s="19" t="s">
        <v>3</v>
      </c>
      <c r="B11" s="11" t="s">
        <v>13</v>
      </c>
      <c r="C11" s="34">
        <f>C12+C16+C22+C30+C33</f>
        <v>1159269.51</v>
      </c>
      <c r="D11" s="3"/>
      <c r="E11" s="3"/>
    </row>
    <row r="12" spans="1:4" s="29" customFormat="1" ht="15.75">
      <c r="A12" s="19" t="s">
        <v>6</v>
      </c>
      <c r="B12" s="11" t="s">
        <v>14</v>
      </c>
      <c r="C12" s="34">
        <f>C13</f>
        <v>167473.31</v>
      </c>
      <c r="D12" s="30"/>
    </row>
    <row r="13" spans="1:3" ht="15.75">
      <c r="A13" s="20" t="s">
        <v>7</v>
      </c>
      <c r="B13" s="12" t="s">
        <v>15</v>
      </c>
      <c r="C13" s="33">
        <f>C14+C15</f>
        <v>167473.31</v>
      </c>
    </row>
    <row r="14" spans="1:6" ht="81.75" customHeight="1">
      <c r="A14" s="21" t="s">
        <v>25</v>
      </c>
      <c r="B14" s="12" t="s">
        <v>16</v>
      </c>
      <c r="C14" s="33">
        <v>166575.21</v>
      </c>
      <c r="D14" s="6"/>
      <c r="E14" s="5"/>
      <c r="F14" s="5"/>
    </row>
    <row r="15" spans="1:6" ht="81.75" customHeight="1">
      <c r="A15" s="21" t="s">
        <v>89</v>
      </c>
      <c r="B15" s="12" t="s">
        <v>90</v>
      </c>
      <c r="C15" s="33">
        <v>898.1</v>
      </c>
      <c r="D15" s="6"/>
      <c r="E15" s="5"/>
      <c r="F15" s="5"/>
    </row>
    <row r="16" spans="1:3" s="29" customFormat="1" ht="47.25">
      <c r="A16" s="19" t="s">
        <v>8</v>
      </c>
      <c r="B16" s="11" t="s">
        <v>17</v>
      </c>
      <c r="C16" s="34">
        <f>C17</f>
        <v>762163.2</v>
      </c>
    </row>
    <row r="17" spans="1:4" ht="31.5">
      <c r="A17" s="20" t="s">
        <v>9</v>
      </c>
      <c r="B17" s="12" t="s">
        <v>18</v>
      </c>
      <c r="C17" s="33">
        <f>C18+C19+C20+C21</f>
        <v>762163.2</v>
      </c>
      <c r="D17" s="1"/>
    </row>
    <row r="18" spans="1:4" ht="78.75">
      <c r="A18" s="22" t="s">
        <v>51</v>
      </c>
      <c r="B18" s="13" t="s">
        <v>35</v>
      </c>
      <c r="C18" s="35">
        <v>339593.5</v>
      </c>
      <c r="D18" s="1"/>
    </row>
    <row r="19" spans="1:4" ht="94.5">
      <c r="A19" s="22" t="s">
        <v>52</v>
      </c>
      <c r="B19" s="13" t="s">
        <v>36</v>
      </c>
      <c r="C19" s="35">
        <v>3270.5</v>
      </c>
      <c r="D19" s="1"/>
    </row>
    <row r="20" spans="1:4" ht="96" customHeight="1">
      <c r="A20" s="22" t="s">
        <v>53</v>
      </c>
      <c r="B20" s="13" t="s">
        <v>37</v>
      </c>
      <c r="C20" s="35">
        <v>495387.4</v>
      </c>
      <c r="D20" s="1"/>
    </row>
    <row r="21" spans="1:4" ht="99" customHeight="1">
      <c r="A21" s="22" t="s">
        <v>54</v>
      </c>
      <c r="B21" s="13" t="s">
        <v>38</v>
      </c>
      <c r="C21" s="35">
        <v>-76088.2</v>
      </c>
      <c r="D21" s="1"/>
    </row>
    <row r="22" spans="1:3" s="29" customFormat="1" ht="15.75">
      <c r="A22" s="19" t="s">
        <v>10</v>
      </c>
      <c r="B22" s="11" t="s">
        <v>19</v>
      </c>
      <c r="C22" s="34">
        <f>C23+C25</f>
        <v>180633</v>
      </c>
    </row>
    <row r="23" spans="1:4" ht="15.75">
      <c r="A23" s="20" t="s">
        <v>30</v>
      </c>
      <c r="B23" s="12" t="s">
        <v>31</v>
      </c>
      <c r="C23" s="33">
        <f>C24</f>
        <v>4967.49</v>
      </c>
      <c r="D23" s="1"/>
    </row>
    <row r="24" spans="1:4" ht="47.25">
      <c r="A24" s="21" t="s">
        <v>55</v>
      </c>
      <c r="B24" s="12" t="s">
        <v>32</v>
      </c>
      <c r="C24" s="33">
        <v>4967.49</v>
      </c>
      <c r="D24" s="1"/>
    </row>
    <row r="25" spans="1:4" ht="15.75">
      <c r="A25" s="20" t="s">
        <v>33</v>
      </c>
      <c r="B25" s="12" t="s">
        <v>34</v>
      </c>
      <c r="C25" s="33">
        <f>C26+C28</f>
        <v>175665.51</v>
      </c>
      <c r="D25" s="1"/>
    </row>
    <row r="26" spans="1:4" ht="15.75">
      <c r="A26" s="21" t="s">
        <v>41</v>
      </c>
      <c r="B26" s="12" t="s">
        <v>42</v>
      </c>
      <c r="C26" s="33">
        <f>C27</f>
        <v>70619.03</v>
      </c>
      <c r="D26" s="1"/>
    </row>
    <row r="27" spans="1:4" ht="47.25">
      <c r="A27" s="16" t="s">
        <v>43</v>
      </c>
      <c r="B27" s="12" t="s">
        <v>44</v>
      </c>
      <c r="C27" s="33">
        <v>70619.03</v>
      </c>
      <c r="D27" s="1"/>
    </row>
    <row r="28" spans="1:4" ht="15.75">
      <c r="A28" s="21" t="s">
        <v>45</v>
      </c>
      <c r="B28" s="12" t="s">
        <v>46</v>
      </c>
      <c r="C28" s="33">
        <f>C29</f>
        <v>105046.48</v>
      </c>
      <c r="D28" s="1"/>
    </row>
    <row r="29" spans="1:4" ht="47.25">
      <c r="A29" s="16" t="s">
        <v>47</v>
      </c>
      <c r="B29" s="12" t="s">
        <v>48</v>
      </c>
      <c r="C29" s="33">
        <v>105046.48</v>
      </c>
      <c r="D29" s="1"/>
    </row>
    <row r="30" spans="1:4" ht="36" customHeight="1">
      <c r="A30" s="19" t="s">
        <v>11</v>
      </c>
      <c r="B30" s="11" t="s">
        <v>20</v>
      </c>
      <c r="C30" s="34">
        <f>C31</f>
        <v>29000</v>
      </c>
      <c r="D30" s="1"/>
    </row>
    <row r="31" spans="1:4" ht="15.75">
      <c r="A31" s="15" t="s">
        <v>12</v>
      </c>
      <c r="B31" s="14" t="s">
        <v>21</v>
      </c>
      <c r="C31" s="36">
        <f>C32</f>
        <v>29000</v>
      </c>
      <c r="D31" s="1"/>
    </row>
    <row r="32" spans="1:4" ht="31.5">
      <c r="A32" s="16" t="s">
        <v>56</v>
      </c>
      <c r="B32" s="14" t="s">
        <v>40</v>
      </c>
      <c r="C32" s="36">
        <v>29000</v>
      </c>
      <c r="D32" s="1"/>
    </row>
    <row r="33" spans="1:4" ht="15.75">
      <c r="A33" s="18" t="s">
        <v>74</v>
      </c>
      <c r="B33" s="17" t="s">
        <v>77</v>
      </c>
      <c r="C33" s="37">
        <f>C34</f>
        <v>20000</v>
      </c>
      <c r="D33" s="1"/>
    </row>
    <row r="34" spans="1:4" ht="31.5">
      <c r="A34" s="32" t="s">
        <v>75</v>
      </c>
      <c r="B34" s="14" t="s">
        <v>78</v>
      </c>
      <c r="C34" s="36">
        <f>C35</f>
        <v>20000</v>
      </c>
      <c r="D34" s="1"/>
    </row>
    <row r="35" spans="1:4" ht="47.25">
      <c r="A35" s="15" t="s">
        <v>76</v>
      </c>
      <c r="B35" s="14" t="s">
        <v>79</v>
      </c>
      <c r="C35" s="36">
        <v>20000</v>
      </c>
      <c r="D35" s="1"/>
    </row>
    <row r="36" spans="1:4" ht="15.75">
      <c r="A36" s="23" t="s">
        <v>0</v>
      </c>
      <c r="B36" s="17" t="s">
        <v>22</v>
      </c>
      <c r="C36" s="37">
        <f>C37</f>
        <v>12378082</v>
      </c>
      <c r="D36" s="1"/>
    </row>
    <row r="37" spans="1:4" ht="47.25">
      <c r="A37" s="18" t="s">
        <v>24</v>
      </c>
      <c r="B37" s="17" t="s">
        <v>23</v>
      </c>
      <c r="C37" s="37">
        <f>C38+C43+C49</f>
        <v>12378082</v>
      </c>
      <c r="D37" s="1"/>
    </row>
    <row r="38" spans="1:4" ht="15.75">
      <c r="A38" s="31" t="s">
        <v>57</v>
      </c>
      <c r="B38" s="17" t="s">
        <v>58</v>
      </c>
      <c r="C38" s="37">
        <f>C39</f>
        <v>11274002</v>
      </c>
      <c r="D38" s="1"/>
    </row>
    <row r="39" spans="1:4" ht="32.25" customHeight="1">
      <c r="A39" s="24" t="s">
        <v>59</v>
      </c>
      <c r="B39" s="14" t="s">
        <v>60</v>
      </c>
      <c r="C39" s="36">
        <f>C40+C41+C42</f>
        <v>11274002</v>
      </c>
      <c r="D39" s="1"/>
    </row>
    <row r="40" spans="1:4" ht="34.5" customHeight="1">
      <c r="A40" s="25" t="s">
        <v>61</v>
      </c>
      <c r="B40" s="14" t="s">
        <v>60</v>
      </c>
      <c r="C40" s="36">
        <v>321500</v>
      </c>
      <c r="D40" s="1"/>
    </row>
    <row r="41" spans="1:4" ht="34.5" customHeight="1">
      <c r="A41" s="25" t="s">
        <v>62</v>
      </c>
      <c r="B41" s="14" t="s">
        <v>60</v>
      </c>
      <c r="C41" s="36">
        <v>1711200</v>
      </c>
      <c r="D41" s="1"/>
    </row>
    <row r="42" spans="1:4" ht="50.25" customHeight="1">
      <c r="A42" s="25" t="s">
        <v>63</v>
      </c>
      <c r="B42" s="14" t="s">
        <v>60</v>
      </c>
      <c r="C42" s="36">
        <v>9241302</v>
      </c>
      <c r="D42" s="1"/>
    </row>
    <row r="43" spans="1:4" ht="33" customHeight="1">
      <c r="A43" s="31" t="s">
        <v>80</v>
      </c>
      <c r="B43" s="17" t="s">
        <v>64</v>
      </c>
      <c r="C43" s="37">
        <f>C44+C47</f>
        <v>952280</v>
      </c>
      <c r="D43" s="1"/>
    </row>
    <row r="44" spans="1:4" ht="84" customHeight="1">
      <c r="A44" s="24" t="s">
        <v>81</v>
      </c>
      <c r="B44" s="14" t="s">
        <v>82</v>
      </c>
      <c r="C44" s="36">
        <f>C45+C46</f>
        <v>748080</v>
      </c>
      <c r="D44" s="1"/>
    </row>
    <row r="45" spans="1:4" ht="64.5" customHeight="1">
      <c r="A45" s="25" t="s">
        <v>83</v>
      </c>
      <c r="B45" s="14" t="s">
        <v>87</v>
      </c>
      <c r="C45" s="36">
        <v>540180</v>
      </c>
      <c r="D45" s="1"/>
    </row>
    <row r="46" spans="1:4" ht="66" customHeight="1">
      <c r="A46" s="25" t="s">
        <v>84</v>
      </c>
      <c r="B46" s="14" t="s">
        <v>87</v>
      </c>
      <c r="C46" s="36">
        <v>207900</v>
      </c>
      <c r="D46" s="1"/>
    </row>
    <row r="47" spans="1:4" ht="15.75">
      <c r="A47" s="25" t="s">
        <v>85</v>
      </c>
      <c r="B47" s="14" t="s">
        <v>72</v>
      </c>
      <c r="C47" s="36">
        <f>C48</f>
        <v>204200</v>
      </c>
      <c r="D47" s="1"/>
    </row>
    <row r="48" spans="1:4" ht="31.5">
      <c r="A48" s="25" t="s">
        <v>86</v>
      </c>
      <c r="B48" s="14" t="s">
        <v>72</v>
      </c>
      <c r="C48" s="36">
        <v>204200</v>
      </c>
      <c r="D48" s="1"/>
    </row>
    <row r="49" spans="1:4" ht="31.5">
      <c r="A49" s="31" t="s">
        <v>65</v>
      </c>
      <c r="B49" s="17" t="s">
        <v>67</v>
      </c>
      <c r="C49" s="37">
        <f>C50+C52</f>
        <v>151800</v>
      </c>
      <c r="D49" s="1"/>
    </row>
    <row r="50" spans="1:4" ht="47.25">
      <c r="A50" s="24" t="s">
        <v>1</v>
      </c>
      <c r="B50" s="14" t="s">
        <v>68</v>
      </c>
      <c r="C50" s="36">
        <f>C51</f>
        <v>83800</v>
      </c>
      <c r="D50" s="1"/>
    </row>
    <row r="51" spans="1:4" ht="49.5" customHeight="1">
      <c r="A51" s="25" t="s">
        <v>88</v>
      </c>
      <c r="B51" s="14" t="s">
        <v>69</v>
      </c>
      <c r="C51" s="36">
        <v>83800</v>
      </c>
      <c r="D51" s="1"/>
    </row>
    <row r="52" spans="1:4" ht="31.5">
      <c r="A52" s="24" t="s">
        <v>29</v>
      </c>
      <c r="B52" s="14" t="s">
        <v>70</v>
      </c>
      <c r="C52" s="36">
        <f>C53</f>
        <v>68000</v>
      </c>
      <c r="D52" s="1"/>
    </row>
    <row r="53" spans="1:4" ht="47.25">
      <c r="A53" s="25" t="s">
        <v>66</v>
      </c>
      <c r="B53" s="14" t="s">
        <v>71</v>
      </c>
      <c r="C53" s="36">
        <v>68000</v>
      </c>
      <c r="D53" s="1"/>
    </row>
    <row r="54" spans="1:5" ht="15.75">
      <c r="A54" s="18" t="s">
        <v>2</v>
      </c>
      <c r="B54" s="17"/>
      <c r="C54" s="37">
        <f>C11+C36</f>
        <v>13537351.51</v>
      </c>
      <c r="D54" s="3"/>
      <c r="E54" s="3"/>
    </row>
    <row r="57" ht="12">
      <c r="C57" s="4"/>
    </row>
  </sheetData>
  <sheetProtection selectLockedCells="1" selectUnlockedCells="1"/>
  <mergeCells count="2">
    <mergeCell ref="A8:C8"/>
    <mergeCell ref="A7:C7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portrait" paperSize="9" scale="83" r:id="rId1"/>
  <headerFooter differentFirst="1">
    <oddHeader>&amp;C&amp;"Times New Roman,обычный"&amp;12&amp;P</oddHeader>
  </headerFooter>
  <rowBreaks count="1" manualBreakCount="1">
    <brk id="2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 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Ясевич</dc:creator>
  <cp:keywords/>
  <dc:description/>
  <cp:lastModifiedBy>www</cp:lastModifiedBy>
  <cp:lastPrinted>2017-01-03T07:31:23Z</cp:lastPrinted>
  <dcterms:created xsi:type="dcterms:W3CDTF">2009-01-15T06:05:27Z</dcterms:created>
  <dcterms:modified xsi:type="dcterms:W3CDTF">2019-04-22T01:21:20Z</dcterms:modified>
  <cp:category/>
  <cp:version/>
  <cp:contentType/>
  <cp:contentStatus/>
</cp:coreProperties>
</file>